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965" activeTab="0"/>
  </bookViews>
  <sheets>
    <sheet name="Žáci" sheetId="1" r:id="rId1"/>
  </sheets>
  <definedNames/>
  <calcPr fullCalcOnLoad="1"/>
</workbook>
</file>

<file path=xl/sharedStrings.xml><?xml version="1.0" encoding="utf-8"?>
<sst xmlns="http://schemas.openxmlformats.org/spreadsheetml/2006/main" count="156" uniqueCount="97">
  <si>
    <t>Pořadí</t>
  </si>
  <si>
    <t xml:space="preserve">Příjmení </t>
  </si>
  <si>
    <t>Jméno</t>
  </si>
  <si>
    <t>Narozen(a)</t>
  </si>
  <si>
    <t>Oddíl</t>
  </si>
  <si>
    <t>Body:</t>
  </si>
  <si>
    <t>Lukáš</t>
  </si>
  <si>
    <t>AERO Odolena Voda</t>
  </si>
  <si>
    <t>Štych</t>
  </si>
  <si>
    <t>Marek</t>
  </si>
  <si>
    <t>TJ Spartak Čelákovice</t>
  </si>
  <si>
    <t>Petr</t>
  </si>
  <si>
    <t xml:space="preserve">Kulíšek </t>
  </si>
  <si>
    <t>IV.90</t>
  </si>
  <si>
    <t>Ondřej</t>
  </si>
  <si>
    <t>Zatřepálek</t>
  </si>
  <si>
    <t>Michal</t>
  </si>
  <si>
    <t>TTC Brandýs n. L</t>
  </si>
  <si>
    <t xml:space="preserve">Franěk </t>
  </si>
  <si>
    <t>V.90</t>
  </si>
  <si>
    <t>Frajt</t>
  </si>
  <si>
    <t>Patrik</t>
  </si>
  <si>
    <t>Roman</t>
  </si>
  <si>
    <t>Bek</t>
  </si>
  <si>
    <t>Jan</t>
  </si>
  <si>
    <t>Spartak Čelákovice</t>
  </si>
  <si>
    <t>TTC Brandýs</t>
  </si>
  <si>
    <t>Oldřich</t>
  </si>
  <si>
    <t>Karel</t>
  </si>
  <si>
    <t>VII.89</t>
  </si>
  <si>
    <t>Sokol V.Popovice</t>
  </si>
  <si>
    <t>Tomáš</t>
  </si>
  <si>
    <t>Zdeněk</t>
  </si>
  <si>
    <t>Petřík</t>
  </si>
  <si>
    <t>Derka</t>
  </si>
  <si>
    <t>VI.92</t>
  </si>
  <si>
    <t>Ullsperger</t>
  </si>
  <si>
    <t>IV.94</t>
  </si>
  <si>
    <t>Martin</t>
  </si>
  <si>
    <t>David</t>
  </si>
  <si>
    <t>Doubek</t>
  </si>
  <si>
    <t>TTC BENO Říčany</t>
  </si>
  <si>
    <t>Bursík</t>
  </si>
  <si>
    <t>Dan</t>
  </si>
  <si>
    <t>Ryšavý</t>
  </si>
  <si>
    <t>Kapeš</t>
  </si>
  <si>
    <t>Hudec</t>
  </si>
  <si>
    <t>Míková</t>
  </si>
  <si>
    <t>Martina</t>
  </si>
  <si>
    <t>Zitová</t>
  </si>
  <si>
    <t>Markéta</t>
  </si>
  <si>
    <t>Fabiánová</t>
  </si>
  <si>
    <t>Anna</t>
  </si>
  <si>
    <t>Balý</t>
  </si>
  <si>
    <t>Plicka</t>
  </si>
  <si>
    <t>Jiří</t>
  </si>
  <si>
    <t>Kaitman</t>
  </si>
  <si>
    <t>Burka</t>
  </si>
  <si>
    <t>Matouš</t>
  </si>
  <si>
    <t>Veselý</t>
  </si>
  <si>
    <t>Pacák</t>
  </si>
  <si>
    <t>Buriánek</t>
  </si>
  <si>
    <t>Čovbanová</t>
  </si>
  <si>
    <t>Lenka</t>
  </si>
  <si>
    <t>Krumphanzl</t>
  </si>
  <si>
    <t>Bessenyey</t>
  </si>
  <si>
    <t>min</t>
  </si>
  <si>
    <t>Viktorie</t>
  </si>
  <si>
    <t>Adam</t>
  </si>
  <si>
    <t>Výsledky bodovacích turnajů žáků okresu Praha-východ za rok 2003/2004</t>
  </si>
  <si>
    <t>Fofonka</t>
  </si>
  <si>
    <t>Šumelda</t>
  </si>
  <si>
    <t>Alan</t>
  </si>
  <si>
    <t>Soukup</t>
  </si>
  <si>
    <t>Janková</t>
  </si>
  <si>
    <t>Helena</t>
  </si>
  <si>
    <t>Tichý</t>
  </si>
  <si>
    <t>Došla</t>
  </si>
  <si>
    <t>Pol</t>
  </si>
  <si>
    <t>Borůvka</t>
  </si>
  <si>
    <t>Buchar</t>
  </si>
  <si>
    <t>Marcel</t>
  </si>
  <si>
    <t>Oleiník</t>
  </si>
  <si>
    <t>Artur</t>
  </si>
  <si>
    <t>Hleděncová</t>
  </si>
  <si>
    <t>Adéla</t>
  </si>
  <si>
    <t>Sokol Přezletice</t>
  </si>
  <si>
    <t>Teplý</t>
  </si>
  <si>
    <t>Stanislav</t>
  </si>
  <si>
    <t>Pokorný</t>
  </si>
  <si>
    <t>Tvrz</t>
  </si>
  <si>
    <t>Macho</t>
  </si>
  <si>
    <t>Filip</t>
  </si>
  <si>
    <t>Jírů</t>
  </si>
  <si>
    <t>7</t>
  </si>
  <si>
    <t>Burešová</t>
  </si>
  <si>
    <t>Tereza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</si>
</sst>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s&quot;;\-#,##0&quot; Kčs&quot;"/>
    <numFmt numFmtId="165" formatCode="#,##0&quot; Kčs&quot;;[Red]\-#,##0&quot; Kčs&quot;"/>
    <numFmt numFmtId="166" formatCode="#,##0.00&quot; Kčs&quot;;\-#,##0.00&quot; Kčs&quot;"/>
    <numFmt numFmtId="167" formatCode="#,##0.00&quot; Kčs&quot;;[Red]\-#,##0.00&quot; Kčs&quot;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17" fontId="0" fillId="0" borderId="1" xfId="0" applyNumberFormat="1" applyBorder="1" applyAlignment="1">
      <alignment/>
    </xf>
    <xf numFmtId="17" fontId="0" fillId="0" borderId="1" xfId="0" applyNumberForma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right"/>
    </xf>
    <xf numFmtId="17" fontId="0" fillId="0" borderId="0" xfId="0" applyNumberFormat="1" applyBorder="1" applyAlignment="1">
      <alignment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Q41" sqref="Q41"/>
    </sheetView>
  </sheetViews>
  <sheetFormatPr defaultColWidth="9.00390625" defaultRowHeight="12.75"/>
  <cols>
    <col min="1" max="1" width="7.00390625" style="1" bestFit="1" customWidth="1"/>
    <col min="2" max="2" width="11.75390625" style="0" bestFit="1" customWidth="1"/>
    <col min="4" max="4" width="10.875" style="0" customWidth="1"/>
    <col min="6" max="6" width="9.75390625" style="0" customWidth="1"/>
    <col min="7" max="7" width="5.00390625" style="0" bestFit="1" customWidth="1"/>
    <col min="8" max="8" width="5.00390625" style="0" customWidth="1"/>
    <col min="9" max="9" width="5.00390625" style="0" bestFit="1" customWidth="1"/>
    <col min="10" max="10" width="5.00390625" style="0" customWidth="1"/>
    <col min="11" max="11" width="5.00390625" style="0" bestFit="1" customWidth="1"/>
    <col min="12" max="12" width="5.00390625" style="20" customWidth="1"/>
    <col min="13" max="13" width="6.00390625" style="4" bestFit="1" customWidth="1"/>
  </cols>
  <sheetData>
    <row r="1" spans="1:13" s="12" customFormat="1" ht="15.75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7" ht="12.75">
      <c r="A2" s="3"/>
      <c r="B2" s="2"/>
      <c r="C2" s="2"/>
      <c r="D2" s="2"/>
      <c r="E2" s="2"/>
      <c r="F2" s="2"/>
      <c r="G2" s="2"/>
    </row>
    <row r="3" spans="1:7" ht="12.75">
      <c r="A3" s="3"/>
      <c r="B3" s="2"/>
      <c r="C3" s="2"/>
      <c r="D3" s="2"/>
      <c r="E3" s="2"/>
      <c r="F3" s="2"/>
      <c r="G3" s="2"/>
    </row>
    <row r="4" spans="1:13" ht="12.75">
      <c r="A4" s="5" t="s">
        <v>0</v>
      </c>
      <c r="B4" s="6" t="s">
        <v>1</v>
      </c>
      <c r="C4" s="6" t="s">
        <v>2</v>
      </c>
      <c r="D4" s="6" t="s">
        <v>3</v>
      </c>
      <c r="E4" s="5" t="s">
        <v>4</v>
      </c>
      <c r="F4" s="6"/>
      <c r="G4" s="24" t="s">
        <v>5</v>
      </c>
      <c r="H4" s="24"/>
      <c r="I4" s="24"/>
      <c r="J4" s="24"/>
      <c r="K4" s="24"/>
      <c r="L4" s="21" t="s">
        <v>66</v>
      </c>
      <c r="M4" s="7"/>
    </row>
    <row r="5" spans="1:13" ht="12.75">
      <c r="A5" s="18">
        <v>1</v>
      </c>
      <c r="B5" s="9" t="s">
        <v>18</v>
      </c>
      <c r="C5" s="9" t="s">
        <v>14</v>
      </c>
      <c r="D5" s="11" t="s">
        <v>19</v>
      </c>
      <c r="E5" s="9" t="s">
        <v>7</v>
      </c>
      <c r="F5" s="9"/>
      <c r="G5" s="9">
        <v>16</v>
      </c>
      <c r="H5" s="9">
        <v>0</v>
      </c>
      <c r="I5" s="9">
        <v>19</v>
      </c>
      <c r="J5" s="9">
        <v>22</v>
      </c>
      <c r="K5" s="9">
        <v>22</v>
      </c>
      <c r="L5" s="22">
        <f aca="true" t="shared" si="0" ref="L5:L50">MIN(G5:K5)</f>
        <v>0</v>
      </c>
      <c r="M5" s="7">
        <f>SUM(G5:K5)-L5</f>
        <v>79</v>
      </c>
    </row>
    <row r="6" spans="1:13" ht="12.75">
      <c r="A6" s="18">
        <v>2</v>
      </c>
      <c r="B6" s="9" t="s">
        <v>12</v>
      </c>
      <c r="C6" s="9" t="s">
        <v>9</v>
      </c>
      <c r="D6" s="11" t="s">
        <v>13</v>
      </c>
      <c r="E6" s="9" t="s">
        <v>7</v>
      </c>
      <c r="F6" s="9"/>
      <c r="G6" s="9">
        <v>25</v>
      </c>
      <c r="H6" s="9">
        <v>0</v>
      </c>
      <c r="I6" s="9">
        <v>25</v>
      </c>
      <c r="J6" s="9">
        <v>25</v>
      </c>
      <c r="K6" s="9">
        <v>0</v>
      </c>
      <c r="L6" s="22">
        <f t="shared" si="0"/>
        <v>0</v>
      </c>
      <c r="M6" s="7">
        <f>SUM(G6:K6)-L6</f>
        <v>75</v>
      </c>
    </row>
    <row r="7" spans="1:13" ht="12.75">
      <c r="A7" s="18">
        <v>3</v>
      </c>
      <c r="B7" s="15" t="s">
        <v>61</v>
      </c>
      <c r="C7" s="15" t="s">
        <v>22</v>
      </c>
      <c r="D7" s="11">
        <v>32843</v>
      </c>
      <c r="E7" s="15" t="s">
        <v>7</v>
      </c>
      <c r="F7" s="9"/>
      <c r="G7" s="15">
        <v>12</v>
      </c>
      <c r="H7" s="9">
        <v>25</v>
      </c>
      <c r="I7" s="15">
        <v>0</v>
      </c>
      <c r="J7" s="15">
        <v>14</v>
      </c>
      <c r="K7" s="9">
        <v>14</v>
      </c>
      <c r="L7" s="22">
        <f t="shared" si="0"/>
        <v>0</v>
      </c>
      <c r="M7" s="7">
        <f>SUM(G7:K7)-L7</f>
        <v>65</v>
      </c>
    </row>
    <row r="8" spans="1:13" ht="12.75">
      <c r="A8" s="18">
        <v>4</v>
      </c>
      <c r="B8" s="15" t="s">
        <v>46</v>
      </c>
      <c r="C8" s="15" t="s">
        <v>6</v>
      </c>
      <c r="D8" s="11">
        <v>33848</v>
      </c>
      <c r="E8" s="15" t="s">
        <v>7</v>
      </c>
      <c r="F8" s="9"/>
      <c r="G8" s="15">
        <v>14</v>
      </c>
      <c r="H8" s="9">
        <v>0</v>
      </c>
      <c r="I8" s="15">
        <v>13</v>
      </c>
      <c r="J8" s="15">
        <v>16</v>
      </c>
      <c r="K8" s="9">
        <v>19</v>
      </c>
      <c r="L8" s="22">
        <f t="shared" si="0"/>
        <v>0</v>
      </c>
      <c r="M8" s="7">
        <f>SUM(G8:K8)-L8</f>
        <v>62</v>
      </c>
    </row>
    <row r="9" spans="1:13" ht="12.75">
      <c r="A9" s="18">
        <v>5</v>
      </c>
      <c r="B9" s="15" t="s">
        <v>42</v>
      </c>
      <c r="C9" s="15" t="s">
        <v>43</v>
      </c>
      <c r="D9" s="11">
        <v>32752</v>
      </c>
      <c r="E9" s="15" t="s">
        <v>17</v>
      </c>
      <c r="F9" s="9"/>
      <c r="G9" s="15">
        <v>13</v>
      </c>
      <c r="H9" s="9">
        <v>14</v>
      </c>
      <c r="I9" s="15">
        <v>14</v>
      </c>
      <c r="J9" s="15">
        <v>19</v>
      </c>
      <c r="K9" s="9">
        <v>14</v>
      </c>
      <c r="L9" s="22">
        <f t="shared" si="0"/>
        <v>13</v>
      </c>
      <c r="M9" s="7">
        <f>SUM(G9:K9)-L9</f>
        <v>61</v>
      </c>
    </row>
    <row r="10" spans="1:13" ht="12.75">
      <c r="A10" s="18">
        <v>6</v>
      </c>
      <c r="B10" s="9" t="s">
        <v>23</v>
      </c>
      <c r="C10" s="9" t="s">
        <v>27</v>
      </c>
      <c r="D10" s="8" t="s">
        <v>29</v>
      </c>
      <c r="E10" s="9" t="s">
        <v>10</v>
      </c>
      <c r="F10" s="9"/>
      <c r="G10" s="9">
        <v>13</v>
      </c>
      <c r="H10" s="9">
        <v>0</v>
      </c>
      <c r="I10" s="9">
        <v>22</v>
      </c>
      <c r="J10" s="9">
        <v>0</v>
      </c>
      <c r="K10" s="9">
        <v>25</v>
      </c>
      <c r="L10" s="22">
        <f t="shared" si="0"/>
        <v>0</v>
      </c>
      <c r="M10" s="7">
        <f aca="true" t="shared" si="1" ref="M9:M50">SUM(G10:K10)-L10</f>
        <v>60</v>
      </c>
    </row>
    <row r="11" spans="1:13" ht="12.75">
      <c r="A11" s="19" t="s">
        <v>94</v>
      </c>
      <c r="B11" s="15" t="s">
        <v>44</v>
      </c>
      <c r="C11" s="15" t="s">
        <v>38</v>
      </c>
      <c r="D11" s="11">
        <v>33878</v>
      </c>
      <c r="E11" s="15" t="s">
        <v>17</v>
      </c>
      <c r="F11" s="9"/>
      <c r="G11" s="15">
        <v>14</v>
      </c>
      <c r="H11" s="9">
        <v>14</v>
      </c>
      <c r="I11" s="15">
        <v>14</v>
      </c>
      <c r="J11" s="15">
        <v>14</v>
      </c>
      <c r="K11" s="9">
        <v>16</v>
      </c>
      <c r="L11" s="22">
        <f t="shared" si="0"/>
        <v>14</v>
      </c>
      <c r="M11" s="7">
        <f>SUM(G11:K11)-L11</f>
        <v>58</v>
      </c>
    </row>
    <row r="12" spans="1:13" ht="12.75">
      <c r="A12" s="18"/>
      <c r="B12" s="15" t="s">
        <v>70</v>
      </c>
      <c r="C12" s="15" t="s">
        <v>28</v>
      </c>
      <c r="D12" s="11">
        <v>33756</v>
      </c>
      <c r="E12" s="15" t="s">
        <v>7</v>
      </c>
      <c r="F12" s="9"/>
      <c r="G12" s="15">
        <v>11</v>
      </c>
      <c r="H12" s="9">
        <v>22</v>
      </c>
      <c r="I12" s="15">
        <v>12</v>
      </c>
      <c r="J12" s="15">
        <v>0</v>
      </c>
      <c r="K12" s="9">
        <v>13</v>
      </c>
      <c r="L12" s="22">
        <f t="shared" si="0"/>
        <v>0</v>
      </c>
      <c r="M12" s="7">
        <f t="shared" si="1"/>
        <v>58</v>
      </c>
    </row>
    <row r="13" spans="1:13" ht="12.75">
      <c r="A13" s="18">
        <v>9</v>
      </c>
      <c r="B13" s="15" t="s">
        <v>15</v>
      </c>
      <c r="C13" s="15" t="s">
        <v>11</v>
      </c>
      <c r="D13" s="11">
        <v>34943</v>
      </c>
      <c r="E13" s="15" t="s">
        <v>17</v>
      </c>
      <c r="F13" s="9"/>
      <c r="G13" s="15">
        <v>12</v>
      </c>
      <c r="H13" s="9">
        <v>19</v>
      </c>
      <c r="I13" s="15">
        <v>0</v>
      </c>
      <c r="J13" s="15">
        <v>7</v>
      </c>
      <c r="K13" s="9">
        <v>12</v>
      </c>
      <c r="L13" s="22">
        <f t="shared" si="0"/>
        <v>0</v>
      </c>
      <c r="M13" s="7">
        <f>SUM(G13:K13)-L13</f>
        <v>50</v>
      </c>
    </row>
    <row r="14" spans="1:13" ht="12.75">
      <c r="A14" s="18">
        <v>10</v>
      </c>
      <c r="B14" s="15" t="s">
        <v>71</v>
      </c>
      <c r="C14" s="15" t="s">
        <v>72</v>
      </c>
      <c r="D14" s="11">
        <v>33055</v>
      </c>
      <c r="E14" s="15" t="s">
        <v>17</v>
      </c>
      <c r="F14" s="9"/>
      <c r="G14" s="9">
        <v>11</v>
      </c>
      <c r="H14" s="9">
        <v>13</v>
      </c>
      <c r="I14" s="9">
        <v>13</v>
      </c>
      <c r="J14" s="9">
        <v>0</v>
      </c>
      <c r="K14" s="9">
        <v>12</v>
      </c>
      <c r="L14" s="22">
        <f t="shared" si="0"/>
        <v>0</v>
      </c>
      <c r="M14" s="7">
        <f>SUM(G14:K14)-L14</f>
        <v>49</v>
      </c>
    </row>
    <row r="15" spans="1:13" ht="12.75">
      <c r="A15" s="18">
        <v>11</v>
      </c>
      <c r="B15" s="15" t="s">
        <v>34</v>
      </c>
      <c r="C15" s="15" t="s">
        <v>31</v>
      </c>
      <c r="D15" s="8" t="s">
        <v>35</v>
      </c>
      <c r="E15" s="15" t="s">
        <v>7</v>
      </c>
      <c r="F15" s="9"/>
      <c r="G15" s="9">
        <v>11</v>
      </c>
      <c r="H15" s="9">
        <v>13</v>
      </c>
      <c r="I15" s="9">
        <v>12</v>
      </c>
      <c r="J15" s="9">
        <v>11</v>
      </c>
      <c r="K15" s="9">
        <v>11</v>
      </c>
      <c r="L15" s="22">
        <f t="shared" si="0"/>
        <v>11</v>
      </c>
      <c r="M15" s="7">
        <f>SUM(G15:K15)-L15</f>
        <v>47</v>
      </c>
    </row>
    <row r="16" spans="1:13" ht="12.75">
      <c r="A16" s="18">
        <v>12</v>
      </c>
      <c r="B16" s="15" t="s">
        <v>61</v>
      </c>
      <c r="C16" s="15" t="s">
        <v>14</v>
      </c>
      <c r="D16" s="11">
        <v>33939</v>
      </c>
      <c r="E16" s="15" t="s">
        <v>7</v>
      </c>
      <c r="F16" s="9"/>
      <c r="G16" s="15">
        <v>12</v>
      </c>
      <c r="H16" s="9">
        <v>16</v>
      </c>
      <c r="I16" s="15">
        <v>0</v>
      </c>
      <c r="J16" s="15">
        <v>13</v>
      </c>
      <c r="K16" s="9">
        <v>5</v>
      </c>
      <c r="L16" s="22">
        <f t="shared" si="0"/>
        <v>0</v>
      </c>
      <c r="M16" s="7">
        <f>SUM(G16:K16)-L16</f>
        <v>46</v>
      </c>
    </row>
    <row r="17" spans="1:13" ht="12.75">
      <c r="A17" s="18">
        <v>13</v>
      </c>
      <c r="B17" s="15" t="s">
        <v>73</v>
      </c>
      <c r="C17" s="15" t="s">
        <v>16</v>
      </c>
      <c r="D17" s="11">
        <v>33604</v>
      </c>
      <c r="E17" s="15" t="s">
        <v>7</v>
      </c>
      <c r="F17" s="9"/>
      <c r="G17" s="15">
        <v>10</v>
      </c>
      <c r="H17" s="9">
        <v>0</v>
      </c>
      <c r="I17" s="15">
        <v>10</v>
      </c>
      <c r="J17" s="15">
        <v>12</v>
      </c>
      <c r="K17" s="9">
        <v>13</v>
      </c>
      <c r="L17" s="22">
        <f t="shared" si="0"/>
        <v>0</v>
      </c>
      <c r="M17" s="7">
        <f t="shared" si="1"/>
        <v>45</v>
      </c>
    </row>
    <row r="18" spans="1:13" ht="12.75">
      <c r="A18" s="18">
        <v>14</v>
      </c>
      <c r="B18" s="15" t="s">
        <v>65</v>
      </c>
      <c r="C18" s="15" t="s">
        <v>67</v>
      </c>
      <c r="D18" s="11">
        <v>33359</v>
      </c>
      <c r="E18" s="15" t="s">
        <v>17</v>
      </c>
      <c r="F18" s="9"/>
      <c r="G18" s="9">
        <v>7</v>
      </c>
      <c r="H18" s="9">
        <v>12</v>
      </c>
      <c r="I18" s="15">
        <v>11</v>
      </c>
      <c r="J18" s="15">
        <v>11</v>
      </c>
      <c r="K18" s="9">
        <v>7</v>
      </c>
      <c r="L18" s="22">
        <f t="shared" si="0"/>
        <v>7</v>
      </c>
      <c r="M18" s="7">
        <f t="shared" si="1"/>
        <v>41</v>
      </c>
    </row>
    <row r="19" spans="1:13" ht="12.75">
      <c r="A19" s="18"/>
      <c r="B19" s="9" t="s">
        <v>82</v>
      </c>
      <c r="C19" s="9" t="s">
        <v>83</v>
      </c>
      <c r="D19" s="10">
        <v>33878</v>
      </c>
      <c r="E19" s="9" t="s">
        <v>17</v>
      </c>
      <c r="F19" s="9"/>
      <c r="G19" s="9">
        <v>0</v>
      </c>
      <c r="H19" s="9">
        <v>11</v>
      </c>
      <c r="I19" s="9">
        <v>11</v>
      </c>
      <c r="J19" s="9">
        <v>11</v>
      </c>
      <c r="K19" s="9">
        <v>8</v>
      </c>
      <c r="L19" s="22">
        <f>MIN(G19:K19)</f>
        <v>0</v>
      </c>
      <c r="M19" s="7">
        <f>SUM(G19:K19)-L19</f>
        <v>41</v>
      </c>
    </row>
    <row r="20" spans="1:13" ht="12.75">
      <c r="A20" s="18">
        <v>16</v>
      </c>
      <c r="B20" s="15" t="s">
        <v>53</v>
      </c>
      <c r="C20" s="15" t="s">
        <v>16</v>
      </c>
      <c r="D20" s="11">
        <v>33909</v>
      </c>
      <c r="E20" s="15" t="s">
        <v>7</v>
      </c>
      <c r="F20" s="9"/>
      <c r="G20" s="15">
        <v>5</v>
      </c>
      <c r="H20" s="9">
        <v>0</v>
      </c>
      <c r="I20" s="15">
        <v>12</v>
      </c>
      <c r="J20" s="15">
        <v>12</v>
      </c>
      <c r="K20" s="9">
        <v>11</v>
      </c>
      <c r="L20" s="22">
        <f t="shared" si="0"/>
        <v>0</v>
      </c>
      <c r="M20" s="7">
        <f t="shared" si="1"/>
        <v>40</v>
      </c>
    </row>
    <row r="21" spans="1:13" ht="12.75">
      <c r="A21" s="18">
        <v>17</v>
      </c>
      <c r="B21" s="15" t="s">
        <v>40</v>
      </c>
      <c r="C21" s="15" t="s">
        <v>16</v>
      </c>
      <c r="D21" s="11">
        <v>33359</v>
      </c>
      <c r="E21" s="15" t="s">
        <v>17</v>
      </c>
      <c r="F21" s="9"/>
      <c r="G21" s="15">
        <v>12</v>
      </c>
      <c r="H21" s="9">
        <v>0</v>
      </c>
      <c r="I21" s="15">
        <v>11</v>
      </c>
      <c r="J21" s="15">
        <v>13</v>
      </c>
      <c r="K21" s="9">
        <v>0</v>
      </c>
      <c r="L21" s="22">
        <f t="shared" si="0"/>
        <v>0</v>
      </c>
      <c r="M21" s="7">
        <f t="shared" si="1"/>
        <v>36</v>
      </c>
    </row>
    <row r="22" spans="1:13" ht="12.75">
      <c r="A22" s="18">
        <v>18</v>
      </c>
      <c r="B22" s="9" t="s">
        <v>20</v>
      </c>
      <c r="C22" s="9" t="s">
        <v>21</v>
      </c>
      <c r="D22" s="10">
        <v>32933</v>
      </c>
      <c r="E22" s="9" t="s">
        <v>10</v>
      </c>
      <c r="F22" s="9"/>
      <c r="G22" s="9">
        <v>19</v>
      </c>
      <c r="H22" s="9">
        <v>0</v>
      </c>
      <c r="I22" s="9">
        <v>16</v>
      </c>
      <c r="J22" s="9">
        <v>0</v>
      </c>
      <c r="K22" s="9">
        <v>0</v>
      </c>
      <c r="L22" s="22">
        <f t="shared" si="0"/>
        <v>0</v>
      </c>
      <c r="M22" s="7">
        <f t="shared" si="1"/>
        <v>35</v>
      </c>
    </row>
    <row r="23" spans="1:13" ht="12.75">
      <c r="A23" s="19"/>
      <c r="B23" s="15" t="s">
        <v>47</v>
      </c>
      <c r="C23" s="15" t="s">
        <v>48</v>
      </c>
      <c r="D23" s="11">
        <v>34182</v>
      </c>
      <c r="E23" s="15" t="s">
        <v>41</v>
      </c>
      <c r="F23" s="9"/>
      <c r="G23" s="15">
        <v>0</v>
      </c>
      <c r="H23" s="9">
        <v>11</v>
      </c>
      <c r="I23" s="15">
        <v>0</v>
      </c>
      <c r="J23" s="15">
        <v>12</v>
      </c>
      <c r="K23" s="9">
        <v>12</v>
      </c>
      <c r="L23" s="22">
        <f>MIN(G23:K23)</f>
        <v>0</v>
      </c>
      <c r="M23" s="7">
        <f>SUM(G23:K23)-L23</f>
        <v>35</v>
      </c>
    </row>
    <row r="24" spans="1:13" ht="12.75">
      <c r="A24" s="18">
        <v>20</v>
      </c>
      <c r="B24" s="15" t="s">
        <v>60</v>
      </c>
      <c r="C24" s="15" t="s">
        <v>31</v>
      </c>
      <c r="D24" s="11">
        <v>34090</v>
      </c>
      <c r="E24" s="15" t="s">
        <v>7</v>
      </c>
      <c r="F24" s="9"/>
      <c r="G24" s="15">
        <v>11</v>
      </c>
      <c r="H24" s="9">
        <v>0</v>
      </c>
      <c r="I24" s="15">
        <v>0</v>
      </c>
      <c r="J24" s="15">
        <v>11</v>
      </c>
      <c r="K24" s="9">
        <v>12</v>
      </c>
      <c r="L24" s="22">
        <f t="shared" si="0"/>
        <v>0</v>
      </c>
      <c r="M24" s="7">
        <f t="shared" si="1"/>
        <v>34</v>
      </c>
    </row>
    <row r="25" spans="1:13" ht="12.75">
      <c r="A25" s="18">
        <v>21</v>
      </c>
      <c r="B25" s="15" t="s">
        <v>89</v>
      </c>
      <c r="C25" s="15" t="s">
        <v>24</v>
      </c>
      <c r="D25" s="11">
        <v>34700</v>
      </c>
      <c r="E25" s="15" t="s">
        <v>86</v>
      </c>
      <c r="F25" s="9"/>
      <c r="G25" s="9">
        <v>0</v>
      </c>
      <c r="H25" s="9">
        <v>12</v>
      </c>
      <c r="I25" s="15">
        <v>5</v>
      </c>
      <c r="J25" s="15">
        <v>12</v>
      </c>
      <c r="K25" s="9">
        <v>0</v>
      </c>
      <c r="L25" s="22">
        <f>MIN(G25:K25)</f>
        <v>0</v>
      </c>
      <c r="M25" s="7">
        <f>SUM(G25:K25)-L25</f>
        <v>29</v>
      </c>
    </row>
    <row r="26" spans="1:13" ht="12.75">
      <c r="A26" s="18">
        <v>22</v>
      </c>
      <c r="B26" s="15" t="s">
        <v>84</v>
      </c>
      <c r="C26" s="15" t="s">
        <v>85</v>
      </c>
      <c r="D26" s="11">
        <v>33635</v>
      </c>
      <c r="E26" s="15" t="s">
        <v>86</v>
      </c>
      <c r="F26" s="9"/>
      <c r="G26" s="15">
        <v>0</v>
      </c>
      <c r="H26" s="9">
        <v>11</v>
      </c>
      <c r="I26" s="15">
        <v>7</v>
      </c>
      <c r="J26" s="15">
        <v>10</v>
      </c>
      <c r="K26" s="9">
        <v>0</v>
      </c>
      <c r="L26" s="22">
        <f t="shared" si="0"/>
        <v>0</v>
      </c>
      <c r="M26" s="7">
        <f t="shared" si="1"/>
        <v>28</v>
      </c>
    </row>
    <row r="27" spans="1:13" ht="12.75">
      <c r="A27" s="18">
        <v>23</v>
      </c>
      <c r="B27" s="15" t="s">
        <v>87</v>
      </c>
      <c r="C27" s="15" t="s">
        <v>88</v>
      </c>
      <c r="D27" s="11">
        <v>33635</v>
      </c>
      <c r="E27" s="15" t="s">
        <v>86</v>
      </c>
      <c r="F27" s="9"/>
      <c r="G27" s="9">
        <v>0</v>
      </c>
      <c r="H27" s="9">
        <v>12</v>
      </c>
      <c r="I27" s="15">
        <v>6</v>
      </c>
      <c r="J27" s="15">
        <v>8</v>
      </c>
      <c r="K27" s="9">
        <v>0</v>
      </c>
      <c r="L27" s="22">
        <f t="shared" si="0"/>
        <v>0</v>
      </c>
      <c r="M27" s="7">
        <f t="shared" si="1"/>
        <v>26</v>
      </c>
    </row>
    <row r="28" spans="1:13" ht="12.75">
      <c r="A28" s="18"/>
      <c r="B28" s="15" t="s">
        <v>76</v>
      </c>
      <c r="C28" s="15" t="s">
        <v>14</v>
      </c>
      <c r="D28" s="11">
        <v>34182</v>
      </c>
      <c r="E28" s="15" t="s">
        <v>7</v>
      </c>
      <c r="F28" s="9"/>
      <c r="G28" s="15">
        <v>4</v>
      </c>
      <c r="H28" s="9">
        <v>12</v>
      </c>
      <c r="I28" s="9">
        <v>0</v>
      </c>
      <c r="J28" s="9">
        <v>0</v>
      </c>
      <c r="K28" s="9">
        <v>10</v>
      </c>
      <c r="L28" s="22">
        <f t="shared" si="0"/>
        <v>0</v>
      </c>
      <c r="M28" s="7">
        <f t="shared" si="1"/>
        <v>26</v>
      </c>
    </row>
    <row r="29" spans="1:13" ht="12.75">
      <c r="A29" s="18">
        <v>25</v>
      </c>
      <c r="B29" s="15" t="s">
        <v>36</v>
      </c>
      <c r="C29" s="15" t="s">
        <v>24</v>
      </c>
      <c r="D29" s="8" t="s">
        <v>37</v>
      </c>
      <c r="E29" s="15" t="s">
        <v>7</v>
      </c>
      <c r="F29" s="9"/>
      <c r="G29" s="9">
        <v>0</v>
      </c>
      <c r="H29" s="9">
        <v>0</v>
      </c>
      <c r="I29" s="15">
        <v>12</v>
      </c>
      <c r="J29" s="15">
        <v>0</v>
      </c>
      <c r="K29" s="9">
        <v>11</v>
      </c>
      <c r="L29" s="22">
        <f t="shared" si="0"/>
        <v>0</v>
      </c>
      <c r="M29" s="7">
        <f t="shared" si="1"/>
        <v>23</v>
      </c>
    </row>
    <row r="30" spans="1:13" ht="12.75">
      <c r="A30" s="18">
        <v>26</v>
      </c>
      <c r="B30" s="9" t="s">
        <v>8</v>
      </c>
      <c r="C30" s="9" t="s">
        <v>9</v>
      </c>
      <c r="D30" s="10">
        <v>32660</v>
      </c>
      <c r="E30" s="9" t="s">
        <v>10</v>
      </c>
      <c r="F30" s="9"/>
      <c r="G30" s="9">
        <v>22</v>
      </c>
      <c r="H30" s="9">
        <v>0</v>
      </c>
      <c r="I30" s="9">
        <v>0</v>
      </c>
      <c r="J30" s="9">
        <v>0</v>
      </c>
      <c r="K30" s="9">
        <v>0</v>
      </c>
      <c r="L30" s="22">
        <f t="shared" si="0"/>
        <v>0</v>
      </c>
      <c r="M30" s="7">
        <f>SUM(G30:K30)-L30</f>
        <v>22</v>
      </c>
    </row>
    <row r="31" spans="1:13" ht="12.75">
      <c r="A31" s="18"/>
      <c r="B31" s="15" t="s">
        <v>80</v>
      </c>
      <c r="C31" s="15" t="s">
        <v>81</v>
      </c>
      <c r="D31" s="11"/>
      <c r="E31" s="15" t="s">
        <v>7</v>
      </c>
      <c r="F31" s="9"/>
      <c r="G31" s="9">
        <v>0</v>
      </c>
      <c r="H31" s="9">
        <v>0</v>
      </c>
      <c r="I31" s="15">
        <v>11</v>
      </c>
      <c r="J31" s="15">
        <v>0</v>
      </c>
      <c r="K31" s="9">
        <v>11</v>
      </c>
      <c r="L31" s="22">
        <f t="shared" si="0"/>
        <v>0</v>
      </c>
      <c r="M31" s="7">
        <f t="shared" si="1"/>
        <v>22</v>
      </c>
    </row>
    <row r="32" spans="1:13" ht="12.75">
      <c r="A32" s="18">
        <v>28</v>
      </c>
      <c r="B32" s="15" t="s">
        <v>64</v>
      </c>
      <c r="C32" s="15" t="s">
        <v>68</v>
      </c>
      <c r="D32" s="11">
        <v>33635</v>
      </c>
      <c r="E32" s="15" t="s">
        <v>10</v>
      </c>
      <c r="F32" s="9"/>
      <c r="G32" s="9">
        <v>6</v>
      </c>
      <c r="H32" s="9">
        <v>0</v>
      </c>
      <c r="I32" s="15">
        <v>8</v>
      </c>
      <c r="J32" s="15">
        <v>0</v>
      </c>
      <c r="K32" s="9">
        <v>5</v>
      </c>
      <c r="L32" s="22">
        <f t="shared" si="0"/>
        <v>0</v>
      </c>
      <c r="M32" s="7">
        <f t="shared" si="1"/>
        <v>19</v>
      </c>
    </row>
    <row r="33" spans="1:13" ht="12.75">
      <c r="A33" s="18">
        <v>29</v>
      </c>
      <c r="B33" s="15" t="s">
        <v>90</v>
      </c>
      <c r="C33" s="15" t="s">
        <v>16</v>
      </c>
      <c r="D33" s="11">
        <v>33817</v>
      </c>
      <c r="E33" s="15" t="s">
        <v>86</v>
      </c>
      <c r="F33" s="9"/>
      <c r="G33" s="15">
        <v>0</v>
      </c>
      <c r="H33" s="9">
        <v>0</v>
      </c>
      <c r="I33" s="15">
        <v>4</v>
      </c>
      <c r="J33" s="15">
        <v>5</v>
      </c>
      <c r="K33" s="9">
        <v>0</v>
      </c>
      <c r="L33" s="22">
        <f t="shared" si="0"/>
        <v>0</v>
      </c>
      <c r="M33" s="7">
        <f t="shared" si="1"/>
        <v>9</v>
      </c>
    </row>
    <row r="34" spans="1:13" ht="12.75">
      <c r="A34" s="18"/>
      <c r="B34" s="15" t="s">
        <v>91</v>
      </c>
      <c r="C34" s="15" t="s">
        <v>92</v>
      </c>
      <c r="D34" s="11">
        <v>33939</v>
      </c>
      <c r="E34" s="15" t="s">
        <v>86</v>
      </c>
      <c r="F34" s="9"/>
      <c r="G34" s="9">
        <v>0</v>
      </c>
      <c r="H34" s="9">
        <v>0</v>
      </c>
      <c r="I34" s="15">
        <v>4</v>
      </c>
      <c r="J34" s="15">
        <v>5</v>
      </c>
      <c r="K34" s="9">
        <v>0</v>
      </c>
      <c r="L34" s="22">
        <f t="shared" si="0"/>
        <v>0</v>
      </c>
      <c r="M34" s="7">
        <f t="shared" si="1"/>
        <v>9</v>
      </c>
    </row>
    <row r="35" spans="1:13" ht="12.75">
      <c r="A35" s="18">
        <v>31</v>
      </c>
      <c r="B35" s="15" t="s">
        <v>56</v>
      </c>
      <c r="C35" s="15" t="s">
        <v>43</v>
      </c>
      <c r="D35" s="11">
        <v>32964</v>
      </c>
      <c r="E35" s="15" t="s">
        <v>17</v>
      </c>
      <c r="F35" s="9"/>
      <c r="G35" s="15">
        <v>8</v>
      </c>
      <c r="H35" s="9">
        <v>0</v>
      </c>
      <c r="I35" s="15">
        <v>0</v>
      </c>
      <c r="J35" s="15">
        <v>0</v>
      </c>
      <c r="K35" s="9">
        <v>0</v>
      </c>
      <c r="L35" s="22">
        <f t="shared" si="0"/>
        <v>0</v>
      </c>
      <c r="M35" s="7">
        <f t="shared" si="1"/>
        <v>8</v>
      </c>
    </row>
    <row r="36" spans="1:13" ht="12.75">
      <c r="A36" s="18"/>
      <c r="B36" s="15" t="s">
        <v>77</v>
      </c>
      <c r="C36" s="15" t="s">
        <v>39</v>
      </c>
      <c r="D36" s="11">
        <v>34213</v>
      </c>
      <c r="E36" s="15" t="s">
        <v>7</v>
      </c>
      <c r="F36" s="9"/>
      <c r="G36" s="15">
        <v>4</v>
      </c>
      <c r="H36" s="9">
        <v>0</v>
      </c>
      <c r="I36" s="15">
        <v>0</v>
      </c>
      <c r="J36" s="15">
        <v>0</v>
      </c>
      <c r="K36" s="9">
        <v>4</v>
      </c>
      <c r="L36" s="22">
        <f t="shared" si="0"/>
        <v>0</v>
      </c>
      <c r="M36" s="7">
        <f t="shared" si="1"/>
        <v>8</v>
      </c>
    </row>
    <row r="37" spans="1:13" ht="12.75">
      <c r="A37" s="18">
        <v>33</v>
      </c>
      <c r="B37" s="15" t="s">
        <v>93</v>
      </c>
      <c r="C37" s="15" t="s">
        <v>16</v>
      </c>
      <c r="D37" s="11">
        <v>33878</v>
      </c>
      <c r="E37" s="15" t="s">
        <v>41</v>
      </c>
      <c r="F37" s="9"/>
      <c r="G37" s="9">
        <v>0</v>
      </c>
      <c r="H37" s="9">
        <v>0</v>
      </c>
      <c r="I37" s="9">
        <v>0</v>
      </c>
      <c r="J37" s="9">
        <v>6</v>
      </c>
      <c r="K37" s="9">
        <v>0</v>
      </c>
      <c r="L37" s="22">
        <f>MIN(G37:K37)</f>
        <v>0</v>
      </c>
      <c r="M37" s="7">
        <f>SUM(G37:K37)-L37</f>
        <v>6</v>
      </c>
    </row>
    <row r="38" spans="1:13" ht="12.75">
      <c r="A38" s="18"/>
      <c r="B38" s="15" t="s">
        <v>95</v>
      </c>
      <c r="C38" s="15" t="s">
        <v>96</v>
      </c>
      <c r="D38" s="10"/>
      <c r="E38" s="15" t="s">
        <v>41</v>
      </c>
      <c r="F38" s="9"/>
      <c r="G38" s="15">
        <v>0</v>
      </c>
      <c r="H38" s="15">
        <v>0</v>
      </c>
      <c r="I38" s="15">
        <v>0</v>
      </c>
      <c r="J38" s="15">
        <v>0</v>
      </c>
      <c r="K38" s="15">
        <v>6</v>
      </c>
      <c r="L38" s="22">
        <f t="shared" si="0"/>
        <v>0</v>
      </c>
      <c r="M38" s="7">
        <f t="shared" si="1"/>
        <v>6</v>
      </c>
    </row>
    <row r="39" spans="1:13" ht="12.75">
      <c r="A39" s="18">
        <v>35</v>
      </c>
      <c r="B39" s="15" t="s">
        <v>74</v>
      </c>
      <c r="C39" s="15" t="s">
        <v>75</v>
      </c>
      <c r="D39" s="11">
        <v>32629</v>
      </c>
      <c r="E39" s="15" t="s">
        <v>7</v>
      </c>
      <c r="F39" s="9"/>
      <c r="G39" s="15">
        <v>5</v>
      </c>
      <c r="H39" s="9">
        <v>0</v>
      </c>
      <c r="I39" s="15">
        <v>0</v>
      </c>
      <c r="J39" s="15">
        <v>0</v>
      </c>
      <c r="K39" s="9">
        <v>0</v>
      </c>
      <c r="L39" s="22">
        <f t="shared" si="0"/>
        <v>0</v>
      </c>
      <c r="M39" s="7">
        <f>SUM(G39:K39)-L39</f>
        <v>5</v>
      </c>
    </row>
    <row r="40" spans="1:13" ht="12.75">
      <c r="A40" s="18"/>
      <c r="B40" s="15" t="s">
        <v>45</v>
      </c>
      <c r="C40" s="15" t="s">
        <v>24</v>
      </c>
      <c r="D40" s="11">
        <v>34090</v>
      </c>
      <c r="E40" s="15" t="s">
        <v>17</v>
      </c>
      <c r="F40" s="9"/>
      <c r="G40" s="15">
        <v>0</v>
      </c>
      <c r="H40" s="9">
        <v>0</v>
      </c>
      <c r="I40" s="15">
        <v>5</v>
      </c>
      <c r="J40" s="15">
        <v>0</v>
      </c>
      <c r="K40" s="9">
        <v>0</v>
      </c>
      <c r="L40" s="22">
        <f t="shared" si="0"/>
        <v>0</v>
      </c>
      <c r="M40" s="7">
        <f t="shared" si="1"/>
        <v>5</v>
      </c>
    </row>
    <row r="41" spans="1:13" ht="12.75">
      <c r="A41" s="18">
        <v>37</v>
      </c>
      <c r="B41" s="15" t="s">
        <v>78</v>
      </c>
      <c r="C41" s="15" t="s">
        <v>55</v>
      </c>
      <c r="D41" s="11">
        <v>34486</v>
      </c>
      <c r="E41" s="15" t="s">
        <v>7</v>
      </c>
      <c r="F41" s="9"/>
      <c r="G41" s="9">
        <v>3</v>
      </c>
      <c r="H41" s="9">
        <v>0</v>
      </c>
      <c r="I41" s="15">
        <v>0</v>
      </c>
      <c r="J41" s="15">
        <v>0</v>
      </c>
      <c r="K41" s="9">
        <v>0</v>
      </c>
      <c r="L41" s="22">
        <f t="shared" si="0"/>
        <v>0</v>
      </c>
      <c r="M41" s="7">
        <f t="shared" si="1"/>
        <v>3</v>
      </c>
    </row>
    <row r="42" spans="1:13" ht="12.75">
      <c r="A42" s="18"/>
      <c r="B42" s="9" t="s">
        <v>79</v>
      </c>
      <c r="C42" s="9" t="s">
        <v>32</v>
      </c>
      <c r="D42" s="10">
        <v>34335</v>
      </c>
      <c r="E42" s="9" t="s">
        <v>7</v>
      </c>
      <c r="F42" s="9"/>
      <c r="G42" s="9">
        <v>3</v>
      </c>
      <c r="H42" s="9">
        <v>0</v>
      </c>
      <c r="I42" s="9">
        <v>0</v>
      </c>
      <c r="J42" s="9">
        <v>0</v>
      </c>
      <c r="K42" s="9">
        <v>0</v>
      </c>
      <c r="L42" s="22">
        <f t="shared" si="0"/>
        <v>0</v>
      </c>
      <c r="M42" s="7">
        <f t="shared" si="1"/>
        <v>3</v>
      </c>
    </row>
    <row r="44" spans="1:13" ht="12.75" hidden="1">
      <c r="A44" s="8"/>
      <c r="B44" s="15" t="s">
        <v>33</v>
      </c>
      <c r="C44" s="15" t="s">
        <v>31</v>
      </c>
      <c r="D44" s="8" t="s">
        <v>29</v>
      </c>
      <c r="E44" s="15" t="s">
        <v>30</v>
      </c>
      <c r="F44" s="9"/>
      <c r="G44" s="15"/>
      <c r="H44" s="9"/>
      <c r="I44" s="15"/>
      <c r="J44" s="15"/>
      <c r="K44" s="9"/>
      <c r="L44" s="22">
        <f t="shared" si="0"/>
        <v>0</v>
      </c>
      <c r="M44" s="7">
        <f t="shared" si="1"/>
        <v>0</v>
      </c>
    </row>
    <row r="45" spans="1:13" ht="12.75" hidden="1">
      <c r="A45" s="8"/>
      <c r="B45" s="15" t="s">
        <v>59</v>
      </c>
      <c r="C45" s="15" t="s">
        <v>16</v>
      </c>
      <c r="D45" s="11">
        <v>34213</v>
      </c>
      <c r="E45" s="15" t="s">
        <v>7</v>
      </c>
      <c r="F45" s="9"/>
      <c r="G45" s="15"/>
      <c r="H45" s="9"/>
      <c r="I45" s="15"/>
      <c r="J45" s="15"/>
      <c r="K45" s="9"/>
      <c r="L45" s="22">
        <f t="shared" si="0"/>
        <v>0</v>
      </c>
      <c r="M45" s="7">
        <f t="shared" si="1"/>
        <v>0</v>
      </c>
    </row>
    <row r="46" spans="1:13" ht="12.75" hidden="1">
      <c r="A46" s="8"/>
      <c r="B46" s="15" t="s">
        <v>54</v>
      </c>
      <c r="C46" s="15" t="s">
        <v>55</v>
      </c>
      <c r="D46" s="11">
        <v>33025</v>
      </c>
      <c r="E46" s="15" t="s">
        <v>7</v>
      </c>
      <c r="F46" s="9"/>
      <c r="G46" s="15"/>
      <c r="H46" s="9"/>
      <c r="I46" s="15"/>
      <c r="J46" s="15"/>
      <c r="K46" s="9"/>
      <c r="L46" s="22">
        <f>MIN(G46:K46)</f>
        <v>0</v>
      </c>
      <c r="M46" s="7">
        <f>SUM(G46:K46)-L46</f>
        <v>0</v>
      </c>
    </row>
    <row r="47" spans="1:13" ht="12.75" hidden="1">
      <c r="A47" s="8"/>
      <c r="B47" s="15" t="s">
        <v>51</v>
      </c>
      <c r="C47" s="15" t="s">
        <v>52</v>
      </c>
      <c r="D47" s="11">
        <v>34243</v>
      </c>
      <c r="E47" s="15" t="s">
        <v>17</v>
      </c>
      <c r="F47" s="9"/>
      <c r="G47" s="15"/>
      <c r="H47" s="9"/>
      <c r="I47" s="15"/>
      <c r="J47" s="15"/>
      <c r="K47" s="9"/>
      <c r="L47" s="22">
        <f t="shared" si="0"/>
        <v>0</v>
      </c>
      <c r="M47" s="7">
        <f t="shared" si="1"/>
        <v>0</v>
      </c>
    </row>
    <row r="48" spans="1:13" ht="12.75" hidden="1">
      <c r="A48" s="8"/>
      <c r="B48" s="15" t="s">
        <v>62</v>
      </c>
      <c r="C48" s="15" t="s">
        <v>63</v>
      </c>
      <c r="D48" s="11">
        <v>32660</v>
      </c>
      <c r="E48" s="15" t="s">
        <v>41</v>
      </c>
      <c r="F48" s="9"/>
      <c r="G48" s="9"/>
      <c r="H48" s="9"/>
      <c r="I48" s="15"/>
      <c r="J48" s="15"/>
      <c r="K48" s="9"/>
      <c r="L48" s="22">
        <f t="shared" si="0"/>
        <v>0</v>
      </c>
      <c r="M48" s="7">
        <f t="shared" si="1"/>
        <v>0</v>
      </c>
    </row>
    <row r="49" spans="1:13" ht="12.75" hidden="1">
      <c r="A49" s="8"/>
      <c r="B49" s="15" t="s">
        <v>49</v>
      </c>
      <c r="C49" s="15" t="s">
        <v>50</v>
      </c>
      <c r="D49" s="11">
        <v>33878</v>
      </c>
      <c r="E49" s="15" t="s">
        <v>30</v>
      </c>
      <c r="F49" s="9"/>
      <c r="G49" s="15"/>
      <c r="H49" s="9"/>
      <c r="I49" s="15"/>
      <c r="J49" s="15"/>
      <c r="K49" s="9"/>
      <c r="L49" s="22">
        <f t="shared" si="0"/>
        <v>0</v>
      </c>
      <c r="M49" s="7">
        <f t="shared" si="1"/>
        <v>0</v>
      </c>
    </row>
    <row r="50" spans="1:13" ht="12.75" hidden="1">
      <c r="A50" s="8"/>
      <c r="B50" s="15" t="s">
        <v>57</v>
      </c>
      <c r="C50" s="15" t="s">
        <v>58</v>
      </c>
      <c r="D50" s="11">
        <v>34486</v>
      </c>
      <c r="E50" s="15" t="s">
        <v>7</v>
      </c>
      <c r="F50" s="9"/>
      <c r="G50" s="15"/>
      <c r="H50" s="9"/>
      <c r="I50" s="15"/>
      <c r="J50" s="15"/>
      <c r="K50" s="9"/>
      <c r="L50" s="22">
        <f t="shared" si="0"/>
        <v>0</v>
      </c>
      <c r="M50" s="7">
        <f t="shared" si="1"/>
        <v>0</v>
      </c>
    </row>
    <row r="51" ht="12.75">
      <c r="M51" s="14"/>
    </row>
    <row r="52" spans="2:13" ht="12.75">
      <c r="B52" s="9">
        <v>1</v>
      </c>
      <c r="C52" s="9" t="s">
        <v>7</v>
      </c>
      <c r="D52" s="9"/>
      <c r="E52" s="9"/>
      <c r="F52" s="9"/>
      <c r="G52" s="9">
        <v>55</v>
      </c>
      <c r="H52" s="9">
        <v>63</v>
      </c>
      <c r="I52" s="9">
        <v>57</v>
      </c>
      <c r="J52" s="9">
        <v>63</v>
      </c>
      <c r="K52" s="9">
        <v>55</v>
      </c>
      <c r="L52" s="22">
        <f aca="true" t="shared" si="2" ref="L52:L57">MIN(G52:K52)</f>
        <v>55</v>
      </c>
      <c r="M52" s="7">
        <f aca="true" t="shared" si="3" ref="M52:M57">SUM(G52:K52)-L52</f>
        <v>238</v>
      </c>
    </row>
    <row r="53" spans="2:13" ht="12.75">
      <c r="B53" s="9">
        <v>2</v>
      </c>
      <c r="C53" s="9" t="s">
        <v>26</v>
      </c>
      <c r="D53" s="9"/>
      <c r="E53" s="9"/>
      <c r="F53" s="9"/>
      <c r="G53" s="9">
        <v>39</v>
      </c>
      <c r="H53" s="9">
        <v>47</v>
      </c>
      <c r="I53" s="9">
        <v>41</v>
      </c>
      <c r="J53" s="9">
        <v>46</v>
      </c>
      <c r="K53" s="9">
        <v>42</v>
      </c>
      <c r="L53" s="22">
        <f t="shared" si="2"/>
        <v>39</v>
      </c>
      <c r="M53" s="7">
        <f t="shared" si="3"/>
        <v>176</v>
      </c>
    </row>
    <row r="54" spans="2:13" ht="12.75">
      <c r="B54" s="9">
        <v>3</v>
      </c>
      <c r="C54" s="9" t="s">
        <v>25</v>
      </c>
      <c r="D54" s="9"/>
      <c r="E54" s="9"/>
      <c r="F54" s="9"/>
      <c r="G54" s="9">
        <v>54</v>
      </c>
      <c r="H54" s="9">
        <v>0</v>
      </c>
      <c r="I54" s="9">
        <v>46</v>
      </c>
      <c r="J54" s="9">
        <v>0</v>
      </c>
      <c r="K54" s="9">
        <v>30</v>
      </c>
      <c r="L54" s="22">
        <f t="shared" si="2"/>
        <v>0</v>
      </c>
      <c r="M54" s="7">
        <f t="shared" si="3"/>
        <v>130</v>
      </c>
    </row>
    <row r="55" spans="2:13" ht="12.75">
      <c r="B55" s="9">
        <v>4</v>
      </c>
      <c r="C55" s="15" t="s">
        <v>86</v>
      </c>
      <c r="D55" s="9"/>
      <c r="E55" s="9"/>
      <c r="F55" s="9"/>
      <c r="G55" s="15">
        <v>0</v>
      </c>
      <c r="H55" s="9">
        <v>35</v>
      </c>
      <c r="I55" s="15">
        <v>18</v>
      </c>
      <c r="J55" s="15">
        <v>30</v>
      </c>
      <c r="K55" s="9">
        <v>0</v>
      </c>
      <c r="L55" s="22">
        <f t="shared" si="2"/>
        <v>0</v>
      </c>
      <c r="M55" s="7">
        <f t="shared" si="3"/>
        <v>83</v>
      </c>
    </row>
    <row r="56" spans="2:13" ht="12.75">
      <c r="B56" s="15">
        <v>5</v>
      </c>
      <c r="C56" s="9" t="s">
        <v>41</v>
      </c>
      <c r="D56" s="9"/>
      <c r="E56" s="9"/>
      <c r="F56" s="9"/>
      <c r="G56" s="9">
        <v>0</v>
      </c>
      <c r="H56" s="9">
        <v>11</v>
      </c>
      <c r="I56" s="9">
        <v>0</v>
      </c>
      <c r="J56" s="9">
        <v>18</v>
      </c>
      <c r="K56" s="9">
        <v>18</v>
      </c>
      <c r="L56" s="22">
        <f t="shared" si="2"/>
        <v>0</v>
      </c>
      <c r="M56" s="7">
        <f t="shared" si="3"/>
        <v>47</v>
      </c>
    </row>
    <row r="57" spans="2:13" ht="12.75">
      <c r="B57" s="15">
        <v>6</v>
      </c>
      <c r="C57" s="15" t="s">
        <v>30</v>
      </c>
      <c r="D57" s="9"/>
      <c r="E57" s="9"/>
      <c r="F57" s="9"/>
      <c r="G57" s="15">
        <v>0</v>
      </c>
      <c r="H57" s="9">
        <v>0</v>
      </c>
      <c r="I57" s="15">
        <v>0</v>
      </c>
      <c r="J57" s="15">
        <v>0</v>
      </c>
      <c r="K57" s="9">
        <v>0</v>
      </c>
      <c r="L57" s="22">
        <f t="shared" si="2"/>
        <v>0</v>
      </c>
      <c r="M57" s="7">
        <f t="shared" si="3"/>
        <v>0</v>
      </c>
    </row>
    <row r="58" ht="12.75">
      <c r="A58" s="16"/>
    </row>
    <row r="59" ht="12.75">
      <c r="A59" s="16"/>
    </row>
    <row r="60" spans="1:13" ht="12.75">
      <c r="A60" s="16"/>
      <c r="B60" s="13"/>
      <c r="C60" s="13"/>
      <c r="D60" s="17"/>
      <c r="E60" s="13"/>
      <c r="F60" s="13"/>
      <c r="G60" s="13"/>
      <c r="H60" s="13"/>
      <c r="I60" s="13"/>
      <c r="J60" s="13"/>
      <c r="K60" s="13"/>
      <c r="L60" s="23"/>
      <c r="M60" s="14"/>
    </row>
    <row r="61" spans="1:13" ht="12.75">
      <c r="A61" s="16"/>
      <c r="B61" s="13"/>
      <c r="C61" s="13"/>
      <c r="D61" s="17"/>
      <c r="E61" s="13"/>
      <c r="F61" s="13"/>
      <c r="G61" s="13"/>
      <c r="H61" s="13"/>
      <c r="I61" s="13"/>
      <c r="J61" s="13"/>
      <c r="K61" s="13"/>
      <c r="L61" s="23"/>
      <c r="M61" s="14"/>
    </row>
    <row r="62" spans="1:13" ht="12.75">
      <c r="A62" s="16"/>
      <c r="B62" s="13"/>
      <c r="C62" s="13"/>
      <c r="D62" s="17"/>
      <c r="E62" s="13"/>
      <c r="F62" s="13"/>
      <c r="G62" s="13"/>
      <c r="H62" s="13"/>
      <c r="I62" s="13"/>
      <c r="J62" s="13"/>
      <c r="K62" s="13"/>
      <c r="L62" s="23"/>
      <c r="M62" s="14"/>
    </row>
    <row r="63" spans="1:13" ht="12.75">
      <c r="A63" s="16"/>
      <c r="B63" s="13"/>
      <c r="C63" s="13"/>
      <c r="D63" s="17"/>
      <c r="E63" s="13"/>
      <c r="F63" s="13"/>
      <c r="G63" s="13"/>
      <c r="H63" s="13"/>
      <c r="I63" s="13"/>
      <c r="J63" s="13"/>
      <c r="K63" s="13"/>
      <c r="L63" s="23"/>
      <c r="M63" s="14"/>
    </row>
    <row r="64" spans="1:13" ht="12.75">
      <c r="A64" s="16"/>
      <c r="B64" s="13"/>
      <c r="C64" s="13"/>
      <c r="D64" s="17"/>
      <c r="E64" s="13"/>
      <c r="F64" s="13"/>
      <c r="G64" s="13"/>
      <c r="H64" s="13"/>
      <c r="I64" s="13"/>
      <c r="J64" s="13"/>
      <c r="K64" s="13"/>
      <c r="L64" s="23"/>
      <c r="M64" s="14"/>
    </row>
    <row r="65" spans="1:13" ht="12.75">
      <c r="A65" s="16"/>
      <c r="B65" s="13"/>
      <c r="C65" s="13"/>
      <c r="D65" s="17"/>
      <c r="E65" s="13"/>
      <c r="F65" s="13"/>
      <c r="G65" s="13"/>
      <c r="H65" s="13"/>
      <c r="I65" s="13"/>
      <c r="J65" s="13"/>
      <c r="K65" s="13"/>
      <c r="L65" s="23"/>
      <c r="M65" s="14"/>
    </row>
    <row r="66" spans="1:13" ht="12.75">
      <c r="A66" s="1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23"/>
      <c r="M66" s="14"/>
    </row>
    <row r="67" spans="1:13" ht="12.75">
      <c r="A67" s="16"/>
      <c r="B67" s="13"/>
      <c r="C67" s="13"/>
      <c r="D67" s="17"/>
      <c r="E67" s="13"/>
      <c r="F67" s="13"/>
      <c r="G67" s="13"/>
      <c r="H67" s="13"/>
      <c r="I67" s="13"/>
      <c r="J67" s="13"/>
      <c r="K67" s="13"/>
      <c r="L67" s="23"/>
      <c r="M67" s="14"/>
    </row>
    <row r="68" spans="1:13" ht="12.75">
      <c r="A68" s="1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23"/>
      <c r="M68" s="14"/>
    </row>
    <row r="69" spans="1:13" ht="12.75">
      <c r="A69" s="16"/>
      <c r="B69" s="13"/>
      <c r="C69" s="13"/>
      <c r="D69" s="16"/>
      <c r="E69" s="13"/>
      <c r="F69" s="13"/>
      <c r="G69" s="13"/>
      <c r="H69" s="13"/>
      <c r="I69" s="13"/>
      <c r="J69" s="13"/>
      <c r="K69" s="13"/>
      <c r="L69" s="23"/>
      <c r="M69" s="14"/>
    </row>
    <row r="70" spans="1:13" ht="12.75">
      <c r="A70" s="16"/>
      <c r="B70" s="13"/>
      <c r="C70" s="13"/>
      <c r="D70" s="17"/>
      <c r="E70" s="13"/>
      <c r="F70" s="13"/>
      <c r="G70" s="13"/>
      <c r="H70" s="13"/>
      <c r="I70" s="13"/>
      <c r="J70" s="13"/>
      <c r="K70" s="13"/>
      <c r="L70" s="23"/>
      <c r="M70" s="14"/>
    </row>
    <row r="71" spans="1:13" ht="12.75">
      <c r="A71" s="16"/>
      <c r="B71" s="13"/>
      <c r="C71" s="13"/>
      <c r="D71" s="17"/>
      <c r="E71" s="13"/>
      <c r="F71" s="13"/>
      <c r="G71" s="13"/>
      <c r="H71" s="13"/>
      <c r="I71" s="13"/>
      <c r="J71" s="13"/>
      <c r="K71" s="13"/>
      <c r="L71" s="23"/>
      <c r="M71" s="14"/>
    </row>
    <row r="72" spans="1:13" ht="12.75">
      <c r="A72" s="16"/>
      <c r="B72" s="13"/>
      <c r="C72" s="13"/>
      <c r="D72" s="16"/>
      <c r="E72" s="13"/>
      <c r="F72" s="13"/>
      <c r="G72" s="13"/>
      <c r="H72" s="13"/>
      <c r="I72" s="13"/>
      <c r="J72" s="13"/>
      <c r="K72" s="13"/>
      <c r="L72" s="23"/>
      <c r="M72" s="14"/>
    </row>
    <row r="73" spans="1:13" ht="12.75">
      <c r="A73" s="1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23"/>
      <c r="M73" s="14"/>
    </row>
    <row r="74" spans="1:13" ht="12.75">
      <c r="A74" s="1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23"/>
      <c r="M74" s="14"/>
    </row>
    <row r="75" spans="1:13" ht="12.75">
      <c r="A75" s="1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23"/>
      <c r="M75" s="14"/>
    </row>
    <row r="76" spans="1:13" ht="12.75">
      <c r="A76" s="16"/>
      <c r="B76" s="13"/>
      <c r="C76" s="13"/>
      <c r="D76" s="17"/>
      <c r="E76" s="13"/>
      <c r="F76" s="13"/>
      <c r="G76" s="13"/>
      <c r="H76" s="13"/>
      <c r="I76" s="13"/>
      <c r="J76" s="13"/>
      <c r="K76" s="13"/>
      <c r="L76" s="23"/>
      <c r="M76" s="14"/>
    </row>
    <row r="77" spans="1:13" ht="12.75">
      <c r="A77" s="16"/>
      <c r="B77" s="13"/>
      <c r="C77" s="13"/>
      <c r="D77" s="16"/>
      <c r="E77" s="13"/>
      <c r="F77" s="13"/>
      <c r="G77" s="13"/>
      <c r="H77" s="13"/>
      <c r="I77" s="13"/>
      <c r="J77" s="13"/>
      <c r="K77" s="13"/>
      <c r="L77" s="23"/>
      <c r="M77" s="14"/>
    </row>
    <row r="78" spans="1:13" ht="12.75">
      <c r="A78" s="16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23"/>
      <c r="M78" s="14"/>
    </row>
    <row r="79" spans="1:13" ht="12.75">
      <c r="A79" s="16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23"/>
      <c r="M79" s="14"/>
    </row>
    <row r="80" spans="1:13" ht="12.75">
      <c r="A80" s="16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23"/>
      <c r="M80" s="14"/>
    </row>
    <row r="81" spans="1:13" ht="12.75">
      <c r="A81" s="16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23"/>
      <c r="M81" s="14"/>
    </row>
    <row r="82" spans="1:13" ht="12.75">
      <c r="A82" s="1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23"/>
      <c r="M82" s="14"/>
    </row>
    <row r="83" spans="1:13" ht="12.75">
      <c r="A83" s="16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23"/>
      <c r="M83" s="14"/>
    </row>
    <row r="84" spans="1:13" ht="12.75">
      <c r="A84" s="1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23"/>
      <c r="M84" s="14"/>
    </row>
  </sheetData>
  <mergeCells count="2">
    <mergeCell ref="G4:K4"/>
    <mergeCell ref="A1:M1"/>
  </mergeCells>
  <printOptions/>
  <pageMargins left="0.75" right="0.75" top="1" bottom="1" header="0.4921259845" footer="0.49212598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Weishaupt</cp:lastModifiedBy>
  <cp:lastPrinted>2004-04-03T05:26:03Z</cp:lastPrinted>
  <dcterms:modified xsi:type="dcterms:W3CDTF">2004-04-03T16:46:19Z</dcterms:modified>
  <cp:category/>
  <cp:version/>
  <cp:contentType/>
  <cp:contentStatus/>
</cp:coreProperties>
</file>